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44328b8bb5b176/Desktop/All Back Up/1111 Current Lectures/31. Equity Modelling_GLB/0. 2025_Final/00. Evaluation/1. Final Paper/"/>
    </mc:Choice>
  </mc:AlternateContent>
  <xr:revisionPtr revIDLastSave="15" documentId="8_{94321E29-C339-4748-A8FD-D974E72020A1}" xr6:coauthVersionLast="47" xr6:coauthVersionMax="47" xr10:uidLastSave="{590A7D4D-0BA6-4773-9FF2-4A92351DE289}"/>
  <bookViews>
    <workbookView xWindow="-120" yWindow="-120" windowWidth="20640" windowHeight="11040" activeTab="3" xr2:uid="{BF3D2BD5-3565-4B0B-8265-0C0C1F0B094C}"/>
  </bookViews>
  <sheets>
    <sheet name="Q3A-Assumptions" sheetId="1" r:id="rId1"/>
    <sheet name="Q3A-Income Statement" sheetId="8" r:id="rId2"/>
    <sheet name="Q3A-Output" sheetId="12" r:id="rId3"/>
    <sheet name="Q4A- Football Field" sheetId="14" r:id="rId4"/>
  </sheets>
  <definedNames>
    <definedName name="CIQWBGuid" hidden="1">"2cd8126d-26c3-430c-b7fa-a069e3a1fc62"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43412.7003240741</definedName>
    <definedName name="IQ_QTD" hidden="1">750000</definedName>
    <definedName name="IQ_TODAY" hidden="1">0</definedName>
    <definedName name="IQ_YTDMONTH" hidden="1">130000</definedName>
    <definedName name="_xlnm.Print_Area" localSheetId="2">'Q3A-Output'!$A$1:$L$32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  <c r="B9" i="1"/>
  <c r="C9" i="1"/>
  <c r="D9" i="1"/>
  <c r="D7" i="1"/>
  <c r="C8" i="8"/>
  <c r="C8" i="1" s="1"/>
  <c r="D8" i="8"/>
  <c r="D8" i="1" s="1"/>
  <c r="C7" i="1" l="1"/>
  <c r="B8" i="8" l="1"/>
  <c r="B8" i="1" s="1"/>
  <c r="B11" i="1" l="1"/>
  <c r="C11" i="1"/>
  <c r="D11" i="1"/>
</calcChain>
</file>

<file path=xl/sharedStrings.xml><?xml version="1.0" encoding="utf-8"?>
<sst xmlns="http://schemas.openxmlformats.org/spreadsheetml/2006/main" count="57" uniqueCount="33">
  <si>
    <t>3 Statement Model</t>
  </si>
  <si>
    <t>Income Statement</t>
  </si>
  <si>
    <t>Gross Margin</t>
  </si>
  <si>
    <t>Revenues</t>
  </si>
  <si>
    <t>Cost of Goods Sold</t>
  </si>
  <si>
    <t>Gross Profit</t>
  </si>
  <si>
    <t>Rs in Lakh</t>
  </si>
  <si>
    <t>2025E</t>
  </si>
  <si>
    <t>R&amp;D Expense</t>
  </si>
  <si>
    <t>Administration Expense</t>
  </si>
  <si>
    <t>R&amp;D expenses (Precent of Sales)</t>
  </si>
  <si>
    <t>Assumptions/ Drivers</t>
  </si>
  <si>
    <t>INCOME STATEMENT</t>
  </si>
  <si>
    <t>Revenue</t>
  </si>
  <si>
    <t>2022A</t>
  </si>
  <si>
    <t>2023A</t>
  </si>
  <si>
    <t>2024A</t>
  </si>
  <si>
    <t>2026E</t>
  </si>
  <si>
    <t>2027E</t>
  </si>
  <si>
    <t>2028E</t>
  </si>
  <si>
    <t>2029E</t>
  </si>
  <si>
    <t>Administrative Expense (Percent of Sales)</t>
  </si>
  <si>
    <t>Revenue, COGS and Gross Profit</t>
  </si>
  <si>
    <t>Other Expense</t>
  </si>
  <si>
    <t>Other Expense (Percent of Sales)</t>
  </si>
  <si>
    <t>Revenue Growth</t>
  </si>
  <si>
    <t>Valuation Method</t>
  </si>
  <si>
    <t>Minimum Value</t>
  </si>
  <si>
    <t>Maximum Value</t>
  </si>
  <si>
    <t>DCF</t>
  </si>
  <si>
    <t>P/E</t>
  </si>
  <si>
    <t>EV/ EBITDA</t>
  </si>
  <si>
    <t>P/BV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</si>
</sst>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.00_-;\-* #,##0.00_-;_-* &quot;-&quot;??_-;_-@_-"/>
    <numFmt numFmtId="166" formatCode="_-* #,##0_-;\(#,##0\)_-;_-* &quot;-&quot;_-;_-@_-"/>
    <numFmt numFmtId="167" formatCode="#,##0_);\(#,##0\);\-"/>
    <numFmt numFmtId="168" formatCode="0.0%"/>
    <numFmt numFmtId="169" formatCode="[Blue]#,##0;[Blue]\(#,##0\);\-"/>
    <numFmt numFmtId="170" formatCode="_(* #,##0_);_(* \(#,##0\);_(* &quot;-&quot;??_);_(@_)"/>
    <numFmt numFmtId="174" formatCode="_(#,##0_);\(#,##0\);_(&quot;–&quot;_);_(@_)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4"/>
      <color rgb="FFFFFFFF"/>
      <name val="Arial Narrow"/>
      <family val="2"/>
    </font>
    <font>
      <sz val="10"/>
      <name val="Bookman"/>
      <family val="1"/>
    </font>
    <font>
      <i/>
      <sz val="10"/>
      <color theme="0"/>
      <name val="Arial Narrow"/>
      <family val="2"/>
    </font>
    <font>
      <b/>
      <sz val="14"/>
      <color theme="0"/>
      <name val="Arial Narrow"/>
      <family val="2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FF"/>
      <name val="Arial Narrow"/>
      <family val="2"/>
    </font>
    <font>
      <sz val="10"/>
      <name val="Bookman"/>
    </font>
    <font>
      <u/>
      <sz val="10"/>
      <color theme="10"/>
      <name val="Arial"/>
      <family val="2"/>
    </font>
    <font>
      <sz val="10"/>
      <name val="Arial"/>
      <family val="2"/>
    </font>
    <font>
      <sz val="13"/>
      <name val="Open Sans"/>
      <family val="2"/>
    </font>
    <font>
      <b/>
      <sz val="13"/>
      <name val="Open Sans"/>
      <family val="2"/>
    </font>
    <font>
      <sz val="13"/>
      <color theme="1"/>
      <name val="Open Sans"/>
      <family val="2"/>
    </font>
    <font>
      <sz val="13"/>
      <name val="Arial Narrow"/>
      <family val="2"/>
    </font>
    <font>
      <sz val="13"/>
      <color rgb="FF000000"/>
      <name val="Open Sans"/>
      <family val="2"/>
    </font>
    <font>
      <u/>
      <sz val="13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9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37" fontId="7" fillId="0" borderId="0" xfId="0" applyNumberFormat="1" applyFont="1"/>
    <xf numFmtId="166" fontId="12" fillId="0" borderId="0" xfId="2" applyNumberFormat="1" applyFont="1" applyProtection="1">
      <protection locked="0"/>
    </xf>
    <xf numFmtId="166" fontId="7" fillId="0" borderId="0" xfId="2" applyNumberFormat="1" applyFont="1" applyProtection="1">
      <protection locked="0"/>
    </xf>
    <xf numFmtId="166" fontId="12" fillId="0" borderId="0" xfId="2" applyNumberFormat="1" applyFont="1" applyAlignment="1" applyProtection="1">
      <alignment horizontal="center"/>
      <protection locked="0"/>
    </xf>
    <xf numFmtId="166" fontId="12" fillId="0" borderId="0" xfId="2" applyNumberFormat="1" applyFont="1" applyAlignment="1">
      <alignment horizontal="right"/>
    </xf>
    <xf numFmtId="37" fontId="11" fillId="2" borderId="0" xfId="0" applyNumberFormat="1" applyFont="1" applyFill="1" applyAlignment="1">
      <alignment vertical="center"/>
    </xf>
    <xf numFmtId="37" fontId="13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167" fontId="15" fillId="0" borderId="0" xfId="0" applyNumberFormat="1" applyFont="1"/>
    <xf numFmtId="167" fontId="16" fillId="0" borderId="0" xfId="0" applyNumberFormat="1" applyFont="1"/>
    <xf numFmtId="168" fontId="15" fillId="0" borderId="0" xfId="0" applyNumberFormat="1" applyFont="1"/>
    <xf numFmtId="168" fontId="16" fillId="0" borderId="0" xfId="1" applyNumberFormat="1" applyFont="1" applyAlignment="1">
      <alignment horizontal="right"/>
    </xf>
    <xf numFmtId="168" fontId="15" fillId="0" borderId="0" xfId="1" applyNumberFormat="1" applyFont="1"/>
    <xf numFmtId="168" fontId="16" fillId="0" borderId="0" xfId="1" applyNumberFormat="1" applyFont="1"/>
    <xf numFmtId="169" fontId="15" fillId="0" borderId="0" xfId="0" applyNumberFormat="1" applyFont="1" applyProtection="1">
      <protection locked="0"/>
    </xf>
    <xf numFmtId="0" fontId="14" fillId="0" borderId="2" xfId="0" applyFont="1" applyBorder="1"/>
    <xf numFmtId="37" fontId="5" fillId="3" borderId="0" xfId="0" applyNumberFormat="1" applyFont="1" applyFill="1" applyAlignment="1">
      <alignment vertical="top"/>
    </xf>
    <xf numFmtId="37" fontId="6" fillId="3" borderId="0" xfId="0" applyNumberFormat="1" applyFont="1" applyFill="1" applyAlignment="1">
      <alignment vertical="top"/>
    </xf>
    <xf numFmtId="0" fontId="11" fillId="3" borderId="0" xfId="0" applyFont="1" applyFill="1" applyAlignment="1">
      <alignment horizontal="right"/>
    </xf>
    <xf numFmtId="0" fontId="8" fillId="4" borderId="0" xfId="0" applyFont="1" applyFill="1" applyAlignment="1">
      <alignment horizontal="left" vertical="center" readingOrder="1"/>
    </xf>
    <xf numFmtId="166" fontId="10" fillId="4" borderId="0" xfId="2" applyNumberFormat="1" applyFont="1" applyFill="1" applyAlignment="1" applyProtection="1">
      <alignment horizontal="left"/>
      <protection locked="0"/>
    </xf>
    <xf numFmtId="167" fontId="11" fillId="2" borderId="0" xfId="0" applyNumberFormat="1" applyFont="1" applyFill="1" applyAlignment="1">
      <alignment horizontal="left" vertical="center"/>
    </xf>
    <xf numFmtId="1" fontId="11" fillId="2" borderId="0" xfId="0" applyNumberFormat="1" applyFont="1" applyFill="1" applyAlignment="1">
      <alignment horizontal="left" vertical="center"/>
    </xf>
    <xf numFmtId="170" fontId="14" fillId="0" borderId="0" xfId="5" applyNumberFormat="1" applyFont="1"/>
    <xf numFmtId="170" fontId="16" fillId="0" borderId="0" xfId="5" applyNumberFormat="1" applyFont="1"/>
    <xf numFmtId="167" fontId="15" fillId="5" borderId="0" xfId="0" applyNumberFormat="1" applyFont="1" applyFill="1"/>
    <xf numFmtId="37" fontId="6" fillId="3" borderId="0" xfId="0" applyNumberFormat="1" applyFont="1" applyFill="1" applyAlignment="1">
      <alignment horizontal="center" vertical="center"/>
    </xf>
    <xf numFmtId="0" fontId="20" fillId="0" borderId="0" xfId="7" applyFont="1"/>
    <xf numFmtId="0" fontId="22" fillId="0" borderId="0" xfId="7" applyFont="1"/>
    <xf numFmtId="0" fontId="23" fillId="0" borderId="0" xfId="7" applyFont="1"/>
    <xf numFmtId="0" fontId="21" fillId="0" borderId="4" xfId="7" applyFont="1" applyBorder="1" applyAlignment="1">
      <alignment horizontal="left"/>
    </xf>
    <xf numFmtId="0" fontId="23" fillId="0" borderId="0" xfId="7" applyFont="1" applyAlignment="1">
      <alignment horizontal="left"/>
    </xf>
    <xf numFmtId="167" fontId="15" fillId="5" borderId="1" xfId="0" applyNumberFormat="1" applyFont="1" applyFill="1" applyBorder="1"/>
    <xf numFmtId="170" fontId="14" fillId="5" borderId="0" xfId="5" applyNumberFormat="1" applyFont="1" applyFill="1"/>
    <xf numFmtId="0" fontId="21" fillId="0" borderId="0" xfId="7" applyFont="1"/>
    <xf numFmtId="0" fontId="20" fillId="0" borderId="0" xfId="7" applyFont="1" applyAlignment="1">
      <alignment horizontal="left"/>
    </xf>
    <xf numFmtId="0" fontId="25" fillId="0" borderId="4" xfId="7" applyFont="1" applyBorder="1" applyAlignment="1">
      <alignment horizontal="left"/>
    </xf>
    <xf numFmtId="0" fontId="25" fillId="0" borderId="0" xfId="7" applyFont="1" applyAlignment="1">
      <alignment horizontal="left"/>
    </xf>
    <xf numFmtId="0" fontId="26" fillId="5" borderId="3" xfId="10" applyFont="1" applyFill="1" applyBorder="1" applyAlignment="1">
      <alignment horizontal="center" vertical="center"/>
    </xf>
    <xf numFmtId="0" fontId="27" fillId="0" borderId="0" xfId="10" applyFont="1"/>
    <xf numFmtId="0" fontId="27" fillId="0" borderId="3" xfId="10" applyFont="1" applyBorder="1" applyAlignment="1">
      <alignment horizontal="center" vertical="center"/>
    </xf>
    <xf numFmtId="174" fontId="24" fillId="5" borderId="0" xfId="7" applyNumberFormat="1" applyFont="1" applyFill="1" applyAlignment="1">
      <alignment horizontal="right"/>
    </xf>
    <xf numFmtId="0" fontId="20" fillId="5" borderId="0" xfId="7" applyFont="1" applyFill="1"/>
  </cellXfs>
  <cellStyles count="11">
    <cellStyle name="Comma" xfId="5" builtinId="3"/>
    <cellStyle name="Comma 2" xfId="2" xr:uid="{7B55658A-63F6-4A23-9179-88B5E6431BBC}"/>
    <cellStyle name="Comma 3" xfId="9" xr:uid="{2B7F4FFC-7A9B-411D-9BD5-CFFFBC69C0E9}"/>
    <cellStyle name="Hyperlink 2 2" xfId="4" xr:uid="{C47D507C-18CD-474D-ACA9-329B8E602D73}"/>
    <cellStyle name="Normal" xfId="0" builtinId="0"/>
    <cellStyle name="Normal 2" xfId="6" xr:uid="{DEF0121D-B223-47D5-B3AB-62486A45B78D}"/>
    <cellStyle name="Normal 2 2" xfId="3" xr:uid="{F2F78BBF-65EF-46DA-BA07-F729A84321DF}"/>
    <cellStyle name="Normal 3" xfId="7" xr:uid="{6D8C5676-AEBA-4FED-8801-77555DE20F42}"/>
    <cellStyle name="Normal 4" xfId="10" xr:uid="{8FA6003B-866A-4AE6-B46B-F141C0444E6F}"/>
    <cellStyle name="Percent" xfId="1" builtinId="5"/>
    <cellStyle name="Percent 2" xfId="8" xr:uid="{5ED49868-EBEA-4CD4-B515-2D4FC88CCB41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D4A0-CBF9-4084-A6E5-6D0EB275A541}">
  <sheetPr codeName="Sheet3">
    <pageSetUpPr fitToPage="1"/>
  </sheetPr>
  <dimension ref="A1:I42"/>
  <sheetViews>
    <sheetView showGridLines="0" zoomScaleNormal="100" workbookViewId="0">
      <selection activeCell="A13" sqref="A13"/>
    </sheetView>
  </sheetViews>
  <sheetFormatPr defaultColWidth="9.140625" defaultRowHeight="16.5"/>
  <cols>
    <col min="1" max="1" width="32.28515625" style="9" bestFit="1" customWidth="1"/>
    <col min="2" max="8" width="13.140625" style="9" customWidth="1"/>
    <col min="9" max="9" width="12.5703125" style="9" customWidth="1"/>
    <col min="10" max="16384" width="9.140625" style="9"/>
  </cols>
  <sheetData>
    <row r="1" spans="1:9" s="1" customFormat="1" ht="19.899999999999999" customHeight="1">
      <c r="A1" s="21" t="s">
        <v>0</v>
      </c>
      <c r="B1" s="18"/>
      <c r="C1" s="19"/>
      <c r="D1" s="19"/>
      <c r="E1" s="19"/>
      <c r="F1" s="19"/>
      <c r="G1" s="19"/>
      <c r="H1" s="19"/>
    </row>
    <row r="2" spans="1:9" s="1" customFormat="1" ht="16.899999999999999" customHeight="1">
      <c r="A2" s="22" t="s">
        <v>6</v>
      </c>
      <c r="B2" s="20"/>
      <c r="C2" s="20"/>
      <c r="D2" s="20"/>
      <c r="E2" s="20"/>
      <c r="F2" s="20"/>
      <c r="G2" s="20"/>
      <c r="H2" s="20"/>
    </row>
    <row r="3" spans="1:9" s="3" customFormat="1" ht="14.65" customHeight="1">
      <c r="A3" s="2"/>
      <c r="B3" s="2"/>
      <c r="C3" s="4"/>
      <c r="D3" s="4"/>
      <c r="E3" s="5"/>
      <c r="F3" s="5"/>
      <c r="G3" s="5"/>
      <c r="H3" s="5"/>
    </row>
    <row r="4" spans="1:9" s="7" customFormat="1" ht="19.899999999999999" customHeight="1">
      <c r="A4" s="6" t="s">
        <v>11</v>
      </c>
      <c r="B4" s="24" t="s">
        <v>14</v>
      </c>
      <c r="C4" s="24" t="s">
        <v>15</v>
      </c>
      <c r="D4" s="24" t="s">
        <v>16</v>
      </c>
      <c r="E4" s="23" t="s">
        <v>7</v>
      </c>
      <c r="F4" s="23" t="s">
        <v>17</v>
      </c>
      <c r="G4" s="23" t="s">
        <v>18</v>
      </c>
      <c r="H4" s="23" t="s">
        <v>19</v>
      </c>
      <c r="I4" s="23" t="s">
        <v>20</v>
      </c>
    </row>
    <row r="5" spans="1:9" ht="14.65" customHeight="1">
      <c r="A5" s="8"/>
      <c r="E5" s="10"/>
      <c r="F5" s="10"/>
      <c r="G5" s="10"/>
      <c r="H5" s="10"/>
    </row>
    <row r="6" spans="1:9" ht="14.65" customHeight="1">
      <c r="A6" s="8" t="s">
        <v>1</v>
      </c>
      <c r="C6" s="12"/>
      <c r="E6" s="10"/>
      <c r="F6" s="10"/>
      <c r="G6" s="10"/>
      <c r="H6" s="10"/>
    </row>
    <row r="7" spans="1:9" ht="14.65" customHeight="1">
      <c r="A7" s="9" t="s">
        <v>25</v>
      </c>
      <c r="B7" s="13"/>
      <c r="C7" s="14">
        <f>('Q3A-Income Statement'!C6-'Q3A-Income Statement'!B6)/'Q3A-Income Statement'!B6</f>
        <v>0.11856500342511682</v>
      </c>
      <c r="D7" s="14">
        <f>('Q3A-Income Statement'!D6-'Q3A-Income Statement'!C6)/'Q3A-Income Statement'!C6</f>
        <v>0.15864249135238059</v>
      </c>
      <c r="E7" s="15">
        <v>0.14000000000000001</v>
      </c>
      <c r="F7" s="15">
        <v>0.14000000000000001</v>
      </c>
      <c r="G7" s="15">
        <v>0.14000000000000001</v>
      </c>
      <c r="H7" s="15">
        <v>0.14000000000000001</v>
      </c>
      <c r="I7" s="15">
        <v>0.14000000000000001</v>
      </c>
    </row>
    <row r="8" spans="1:9" ht="14.65" customHeight="1">
      <c r="A8" s="9" t="s">
        <v>2</v>
      </c>
      <c r="B8" s="14">
        <f>'Q3A-Income Statement'!B8/'Q3A-Income Statement'!B6</f>
        <v>0.75269369401824326</v>
      </c>
      <c r="C8" s="14">
        <f>'Q3A-Income Statement'!C8/'Q3A-Income Statement'!C6</f>
        <v>0.77437941238131458</v>
      </c>
      <c r="D8" s="14">
        <f>'Q3A-Income Statement'!D8/'Q3A-Income Statement'!D6</f>
        <v>0.80118849055116648</v>
      </c>
      <c r="E8" s="15">
        <v>0.65</v>
      </c>
      <c r="F8" s="15">
        <v>0.65</v>
      </c>
      <c r="G8" s="15">
        <v>0.65</v>
      </c>
      <c r="H8" s="15">
        <v>0.65</v>
      </c>
      <c r="I8" s="15">
        <v>0.65</v>
      </c>
    </row>
    <row r="9" spans="1:9" ht="14.65" customHeight="1">
      <c r="A9" s="9" t="s">
        <v>10</v>
      </c>
      <c r="B9" s="14">
        <f>'Q3A-Income Statement'!B9/'Q3A-Income Statement'!B6</f>
        <v>3.8177591077660285E-2</v>
      </c>
      <c r="C9" s="14">
        <f>'Q3A-Income Statement'!C9/'Q3A-Income Statement'!C6</f>
        <v>3.8528766176554423E-2</v>
      </c>
      <c r="D9" s="14">
        <f>'Q3A-Income Statement'!D9/'Q3A-Income Statement'!D6</f>
        <v>3.2365734357042944E-2</v>
      </c>
      <c r="E9" s="15">
        <v>0.08</v>
      </c>
      <c r="F9" s="15">
        <v>0.08</v>
      </c>
      <c r="G9" s="15">
        <v>0.08</v>
      </c>
      <c r="H9" s="15">
        <v>0.08</v>
      </c>
      <c r="I9" s="15">
        <v>0.08</v>
      </c>
    </row>
    <row r="10" spans="1:9" ht="14.65" customHeight="1">
      <c r="A10" s="9" t="s">
        <v>21</v>
      </c>
      <c r="B10" s="14">
        <f>'Q3A-Income Statement'!B10/'Q3A-Income Statement'!B6</f>
        <v>0.18674450239719118</v>
      </c>
      <c r="C10" s="14">
        <f>'Q3A-Income Statement'!C10/'Q3A-Income Statement'!C6</f>
        <v>0.19200710902392812</v>
      </c>
      <c r="D10" s="14">
        <f>'Q3A-Income Statement'!D10/'Q3A-Income Statement'!D6</f>
        <v>0.17200628290497488</v>
      </c>
      <c r="E10" s="15">
        <v>0.185</v>
      </c>
      <c r="F10" s="15">
        <v>0.185</v>
      </c>
      <c r="G10" s="15">
        <v>0.185</v>
      </c>
      <c r="H10" s="15">
        <v>0.185</v>
      </c>
      <c r="I10" s="15">
        <v>0.185</v>
      </c>
    </row>
    <row r="11" spans="1:9" ht="14.65" customHeight="1">
      <c r="A11" s="9" t="s">
        <v>24</v>
      </c>
      <c r="B11" s="14">
        <f>'Q3A-Income Statement'!B11/'Q3A-Income Statement'!B6</f>
        <v>5.9295816279892374E-2</v>
      </c>
      <c r="C11" s="14">
        <f>'Q3A-Income Statement'!C11/'Q3A-Income Statement'!C6</f>
        <v>5.4889403325187762E-2</v>
      </c>
      <c r="D11" s="14">
        <f>'Q3A-Income Statement'!D11/'Q3A-Income Statement'!D6</f>
        <v>5.5975533394611234E-2</v>
      </c>
      <c r="E11" s="15">
        <v>5.5E-2</v>
      </c>
      <c r="F11" s="15">
        <v>5.5E-2</v>
      </c>
      <c r="G11" s="15">
        <v>5.5E-2</v>
      </c>
      <c r="H11" s="15">
        <v>5.5E-2</v>
      </c>
      <c r="I11" s="15">
        <v>5.5E-2</v>
      </c>
    </row>
    <row r="12" spans="1:9" ht="14.65" customHeight="1">
      <c r="B12" s="16"/>
      <c r="C12" s="16"/>
      <c r="D12" s="16"/>
      <c r="E12" s="16"/>
      <c r="F12" s="16"/>
      <c r="G12" s="16"/>
      <c r="H12" s="16"/>
    </row>
    <row r="13" spans="1:9" ht="14.65" customHeight="1">
      <c r="E13" s="10"/>
      <c r="F13" s="10"/>
      <c r="G13" s="10"/>
      <c r="H13" s="10"/>
    </row>
    <row r="14" spans="1:9" ht="14.65" customHeight="1"/>
    <row r="15" spans="1:9" ht="14.65" customHeight="1"/>
    <row r="16" spans="1:9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</sheetData>
  <conditionalFormatting sqref="A2">
    <cfRule type="containsText" dxfId="7" priority="3" operator="containsText" text="OK">
      <formula>NOT(ISERROR(SEARCH("OK",A2)))</formula>
    </cfRule>
    <cfRule type="containsText" dxfId="6" priority="4" operator="containsText" text="ERROR">
      <formula>NOT(ISERROR(SEARCH("ERROR",A2)))</formula>
    </cfRule>
  </conditionalFormatting>
  <conditionalFormatting sqref="E3:H3">
    <cfRule type="containsText" dxfId="5" priority="7" operator="containsText" text="OK">
      <formula>NOT(ISERROR(SEARCH("OK",E3)))</formula>
    </cfRule>
    <cfRule type="containsText" dxfId="4" priority="8" operator="containsText" text="ERROR">
      <formula>NOT(ISERROR(SEARCH("ERROR",E3)))</formula>
    </cfRule>
  </conditionalFormatting>
  <pageMargins left="0.75" right="0.75" top="1" bottom="1" header="0.5" footer="0.5"/>
  <pageSetup scale="57" fitToHeight="0" orientation="landscape" blackAndWhite="1" r:id="rId1"/>
  <headerFooter alignWithMargins="0">
    <oddFooter>&amp;R&amp;6© Management Development Associates (NA) Inc. - 21317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14CC-90DF-44F9-BE76-2C6A641B47A3}">
  <sheetPr codeName="Sheet4">
    <pageSetUpPr fitToPage="1"/>
  </sheetPr>
  <dimension ref="A1:I55"/>
  <sheetViews>
    <sheetView showGridLines="0" zoomScaleNormal="100" workbookViewId="0">
      <selection activeCell="A5" sqref="A5"/>
    </sheetView>
  </sheetViews>
  <sheetFormatPr defaultColWidth="9.140625" defaultRowHeight="16.5"/>
  <cols>
    <col min="1" max="1" width="41.28515625" style="9" customWidth="1"/>
    <col min="2" max="4" width="13.140625" style="9" customWidth="1"/>
    <col min="5" max="5" width="17.140625" style="9" customWidth="1"/>
    <col min="6" max="8" width="13.140625" style="9" customWidth="1"/>
    <col min="9" max="9" width="11.28515625" style="9" customWidth="1"/>
    <col min="10" max="16384" width="9.140625" style="9"/>
  </cols>
  <sheetData>
    <row r="1" spans="1:9" s="1" customFormat="1" ht="19.899999999999999" customHeight="1">
      <c r="A1" s="21" t="s">
        <v>0</v>
      </c>
      <c r="B1" s="18"/>
      <c r="C1" s="19"/>
      <c r="D1" s="19"/>
      <c r="E1" s="19"/>
      <c r="F1" s="28"/>
      <c r="G1" s="19"/>
      <c r="H1" s="19"/>
    </row>
    <row r="2" spans="1:9" s="1" customFormat="1" ht="16.899999999999999" customHeight="1">
      <c r="A2" s="22" t="s">
        <v>6</v>
      </c>
      <c r="B2" s="20"/>
      <c r="C2" s="20"/>
      <c r="D2" s="20"/>
      <c r="E2" s="20"/>
      <c r="F2" s="20"/>
      <c r="G2" s="20"/>
      <c r="H2" s="20"/>
    </row>
    <row r="3" spans="1:9" s="3" customFormat="1" ht="14.65" customHeight="1">
      <c r="A3" s="2"/>
      <c r="B3" s="2"/>
      <c r="C3" s="4"/>
      <c r="D3" s="4"/>
      <c r="E3" s="5"/>
      <c r="F3" s="5"/>
      <c r="G3" s="5"/>
      <c r="H3" s="5"/>
    </row>
    <row r="4" spans="1:9" s="7" customFormat="1" ht="19.899999999999999" customHeight="1">
      <c r="A4" s="6" t="s">
        <v>1</v>
      </c>
      <c r="B4" s="24" t="s">
        <v>14</v>
      </c>
      <c r="C4" s="24" t="s">
        <v>15</v>
      </c>
      <c r="D4" s="24" t="s">
        <v>16</v>
      </c>
      <c r="E4" s="23" t="s">
        <v>7</v>
      </c>
      <c r="F4" s="23" t="s">
        <v>17</v>
      </c>
      <c r="G4" s="23" t="s">
        <v>18</v>
      </c>
      <c r="H4" s="23" t="s">
        <v>19</v>
      </c>
      <c r="I4" s="23" t="s">
        <v>20</v>
      </c>
    </row>
    <row r="5" spans="1:9" ht="14.65" customHeight="1">
      <c r="A5" s="8"/>
      <c r="E5" s="10"/>
      <c r="F5" s="10"/>
      <c r="G5" s="10"/>
      <c r="H5" s="10"/>
    </row>
    <row r="6" spans="1:9" ht="14.65" customHeight="1">
      <c r="A6" s="8" t="s">
        <v>3</v>
      </c>
      <c r="B6" s="26">
        <v>215320.93038260599</v>
      </c>
      <c r="C6" s="26">
        <v>240850.45723091901</v>
      </c>
      <c r="D6" s="26">
        <v>279059.57380939199</v>
      </c>
      <c r="E6" s="27"/>
      <c r="F6" s="27"/>
      <c r="G6" s="27"/>
      <c r="H6" s="27"/>
      <c r="I6" s="27"/>
    </row>
    <row r="7" spans="1:9" ht="14.65" customHeight="1">
      <c r="A7" s="9" t="s">
        <v>4</v>
      </c>
      <c r="B7" s="26">
        <v>53250.223893477298</v>
      </c>
      <c r="C7" s="26">
        <v>54340.821688668999</v>
      </c>
      <c r="D7" s="26">
        <v>55480.255095193403</v>
      </c>
      <c r="E7" s="34"/>
      <c r="F7" s="34"/>
      <c r="G7" s="34"/>
      <c r="H7" s="34"/>
      <c r="I7" s="34"/>
    </row>
    <row r="8" spans="1:9" ht="14.65" customHeight="1">
      <c r="A8" s="17" t="s">
        <v>5</v>
      </c>
      <c r="B8" s="25">
        <f>B6-B7</f>
        <v>162070.7064891287</v>
      </c>
      <c r="C8" s="25">
        <f t="shared" ref="C8:D8" si="0">C6-C7</f>
        <v>186509.63554225001</v>
      </c>
      <c r="D8" s="25">
        <f t="shared" si="0"/>
        <v>223579.3187141986</v>
      </c>
      <c r="E8" s="35"/>
      <c r="F8" s="35"/>
      <c r="G8" s="35"/>
      <c r="H8" s="35"/>
      <c r="I8" s="35"/>
    </row>
    <row r="9" spans="1:9" ht="14.65" customHeight="1">
      <c r="A9" s="9" t="s">
        <v>8</v>
      </c>
      <c r="B9" s="26">
        <v>8220.4344306084895</v>
      </c>
      <c r="C9" s="26">
        <v>9279.6709501663008</v>
      </c>
      <c r="D9" s="26">
        <v>9031.9680357043999</v>
      </c>
      <c r="E9" s="27"/>
      <c r="F9" s="27"/>
      <c r="G9" s="27"/>
      <c r="H9" s="27"/>
      <c r="I9" s="27"/>
    </row>
    <row r="10" spans="1:9" ht="14.65" customHeight="1">
      <c r="A10" s="9" t="s">
        <v>9</v>
      </c>
      <c r="B10" s="26">
        <v>40210</v>
      </c>
      <c r="C10" s="26">
        <v>46245</v>
      </c>
      <c r="D10" s="26">
        <v>48000</v>
      </c>
      <c r="E10" s="27"/>
      <c r="F10" s="27"/>
      <c r="G10" s="27"/>
      <c r="H10" s="27"/>
      <c r="I10" s="27"/>
    </row>
    <row r="11" spans="1:9" ht="14.65" customHeight="1">
      <c r="A11" s="9" t="s">
        <v>23</v>
      </c>
      <c r="B11" s="26">
        <v>12767.630329182501</v>
      </c>
      <c r="C11" s="26">
        <v>13220.137888003799</v>
      </c>
      <c r="D11" s="26">
        <v>15620.5084928536</v>
      </c>
      <c r="E11" s="27"/>
      <c r="F11" s="27"/>
      <c r="G11" s="27"/>
      <c r="H11" s="27"/>
      <c r="I11" s="27"/>
    </row>
    <row r="12" spans="1:9" ht="14.65" customHeight="1">
      <c r="B12" s="26"/>
      <c r="C12" s="26"/>
      <c r="D12" s="26"/>
      <c r="E12" s="27"/>
      <c r="F12" s="27"/>
      <c r="G12" s="27"/>
      <c r="H12" s="27"/>
      <c r="I12" s="27"/>
    </row>
    <row r="13" spans="1:9" ht="14.65" customHeight="1">
      <c r="B13" s="11"/>
      <c r="C13" s="11"/>
      <c r="D13" s="11"/>
      <c r="E13" s="10"/>
      <c r="F13" s="10"/>
      <c r="G13" s="10"/>
      <c r="H13" s="10"/>
    </row>
    <row r="14" spans="1:9" ht="14.65" customHeight="1">
      <c r="E14" s="10"/>
      <c r="F14" s="10"/>
      <c r="G14" s="10"/>
      <c r="H14" s="10"/>
    </row>
    <row r="15" spans="1:9" ht="14.65" customHeight="1"/>
    <row r="16" spans="1:9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</sheetData>
  <conditionalFormatting sqref="A2">
    <cfRule type="containsText" dxfId="3" priority="1" operator="containsText" text="OK">
      <formula>NOT(ISERROR(SEARCH("OK",A2)))</formula>
    </cfRule>
    <cfRule type="containsText" dxfId="2" priority="2" operator="containsText" text="ERROR">
      <formula>NOT(ISERROR(SEARCH("ERROR",A2)))</formula>
    </cfRule>
  </conditionalFormatting>
  <conditionalFormatting sqref="E3:H3">
    <cfRule type="containsText" dxfId="1" priority="3" operator="containsText" text="OK">
      <formula>NOT(ISERROR(SEARCH("OK",E3)))</formula>
    </cfRule>
    <cfRule type="containsText" dxfId="0" priority="4" operator="containsText" text="ERROR">
      <formula>NOT(ISERROR(SEARCH("ERROR",E3)))</formula>
    </cfRule>
  </conditionalFormatting>
  <pageMargins left="0.75" right="0.75" top="1" bottom="1" header="0.5" footer="0.5"/>
  <pageSetup scale="57" fitToHeight="0" orientation="landscape" blackAndWhite="1" r:id="rId1"/>
  <headerFooter alignWithMargins="0">
    <oddFooter>&amp;R&amp;6© Management Development Associates (NA) Inc. - 21317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7C62-E95A-4B9C-B834-773D977BCC9B}">
  <sheetPr codeName="Sheet2">
    <pageSetUpPr autoPageBreaks="0"/>
  </sheetPr>
  <dimension ref="A1:M31"/>
  <sheetViews>
    <sheetView showGridLines="0" zoomScale="80" zoomScaleNormal="80" zoomScaleSheetLayoutView="100" workbookViewId="0">
      <selection activeCell="I13" sqref="I13"/>
    </sheetView>
  </sheetViews>
  <sheetFormatPr defaultColWidth="9.140625" defaultRowHeight="18.75"/>
  <cols>
    <col min="1" max="1" width="31" style="30" bestFit="1" customWidth="1"/>
    <col min="2" max="11" width="11.85546875" style="30" customWidth="1"/>
    <col min="12" max="12" width="1.7109375" style="30" customWidth="1"/>
    <col min="13" max="16384" width="9.140625" style="30"/>
  </cols>
  <sheetData>
    <row r="1" spans="1:13" ht="15" customHeight="1"/>
    <row r="2" spans="1:13" ht="15" customHeight="1">
      <c r="B2" s="29"/>
      <c r="C2" s="29"/>
      <c r="D2" s="24" t="s">
        <v>14</v>
      </c>
      <c r="E2" s="24" t="s">
        <v>15</v>
      </c>
      <c r="F2" s="24" t="s">
        <v>16</v>
      </c>
      <c r="G2" s="23" t="s">
        <v>7</v>
      </c>
      <c r="H2" s="23" t="s">
        <v>17</v>
      </c>
      <c r="I2" s="23" t="s">
        <v>18</v>
      </c>
      <c r="J2" s="23" t="s">
        <v>19</v>
      </c>
      <c r="K2" s="23" t="s">
        <v>20</v>
      </c>
    </row>
    <row r="3" spans="1:13" s="31" customFormat="1" ht="15" customHeight="1">
      <c r="A3" s="36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3" s="31" customFormat="1" ht="6" customHeight="1">
      <c r="A4" s="36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3" s="31" customFormat="1" ht="19.5" customHeight="1">
      <c r="A5" s="37" t="s">
        <v>13</v>
      </c>
      <c r="B5" s="29"/>
      <c r="C5" s="29"/>
      <c r="D5" s="43"/>
      <c r="E5" s="43"/>
      <c r="F5" s="43"/>
      <c r="G5" s="43"/>
      <c r="H5" s="43"/>
      <c r="I5" s="43"/>
      <c r="J5" s="43"/>
      <c r="K5" s="43"/>
      <c r="L5" s="30"/>
    </row>
    <row r="6" spans="1:13" s="31" customFormat="1" ht="19.5" customHeight="1">
      <c r="A6" s="37" t="s">
        <v>4</v>
      </c>
      <c r="B6" s="29"/>
      <c r="C6" s="29"/>
      <c r="D6" s="43"/>
      <c r="E6" s="43"/>
      <c r="F6" s="43"/>
      <c r="G6" s="43"/>
      <c r="H6" s="43"/>
      <c r="I6" s="43"/>
      <c r="J6" s="43"/>
      <c r="K6" s="43"/>
      <c r="L6" s="30"/>
    </row>
    <row r="7" spans="1:13" s="31" customFormat="1" ht="19.5" customHeight="1">
      <c r="A7" s="37" t="s">
        <v>5</v>
      </c>
      <c r="B7" s="29"/>
      <c r="C7" s="29"/>
      <c r="D7" s="44"/>
      <c r="E7" s="44"/>
      <c r="F7" s="44"/>
      <c r="G7" s="44"/>
      <c r="H7" s="44"/>
      <c r="I7" s="44"/>
      <c r="J7" s="44"/>
      <c r="K7" s="44"/>
      <c r="L7" s="30"/>
    </row>
    <row r="8" spans="1:13" s="31" customFormat="1" ht="19.5" customHeight="1">
      <c r="A8" s="37" t="s">
        <v>8</v>
      </c>
      <c r="B8" s="29"/>
      <c r="C8" s="29"/>
      <c r="D8" s="44"/>
      <c r="E8" s="44"/>
      <c r="F8" s="44"/>
      <c r="G8" s="44"/>
      <c r="H8" s="44"/>
      <c r="I8" s="44"/>
      <c r="J8" s="44"/>
      <c r="K8" s="44"/>
      <c r="L8" s="29"/>
    </row>
    <row r="9" spans="1:13" s="31" customFormat="1" ht="19.5" customHeight="1">
      <c r="A9" s="37" t="s">
        <v>9</v>
      </c>
      <c r="B9" s="29"/>
      <c r="C9" s="29"/>
      <c r="D9" s="44"/>
      <c r="E9" s="44"/>
      <c r="F9" s="44"/>
      <c r="G9" s="44"/>
      <c r="H9" s="44"/>
      <c r="I9" s="44"/>
      <c r="J9" s="44"/>
      <c r="K9" s="44"/>
      <c r="L9" s="29"/>
    </row>
    <row r="10" spans="1:13" s="31" customFormat="1" ht="19.5" customHeight="1">
      <c r="A10" s="37" t="s">
        <v>23</v>
      </c>
      <c r="B10" s="29"/>
      <c r="C10" s="29"/>
      <c r="D10" s="44"/>
      <c r="E10" s="44"/>
      <c r="F10" s="44"/>
      <c r="G10" s="44"/>
      <c r="H10" s="44"/>
      <c r="I10" s="44"/>
      <c r="J10" s="44"/>
      <c r="K10" s="44"/>
      <c r="L10" s="29"/>
    </row>
    <row r="11" spans="1:13" s="31" customFormat="1" ht="1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3" s="33" customFormat="1">
      <c r="A12" s="32" t="s">
        <v>22</v>
      </c>
      <c r="B12" s="32"/>
      <c r="C12" s="32"/>
      <c r="D12" s="38"/>
      <c r="E12" s="39"/>
      <c r="F12" s="29"/>
      <c r="G12" s="29"/>
      <c r="H12" s="29"/>
      <c r="I12" s="29"/>
      <c r="J12" s="29"/>
      <c r="K12" s="29"/>
      <c r="L12" s="29"/>
      <c r="M12" s="31"/>
    </row>
    <row r="13" spans="1:13" s="31" customFormat="1">
      <c r="A13" s="29"/>
      <c r="B13" s="29"/>
      <c r="C13" s="29"/>
      <c r="D13" s="29"/>
      <c r="E13" s="29"/>
      <c r="H13" s="29"/>
      <c r="I13" s="29"/>
      <c r="J13" s="29"/>
      <c r="K13" s="29"/>
      <c r="L13" s="29"/>
    </row>
    <row r="14" spans="1:13" s="31" customForma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3" s="31" customForma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3" s="31" customForma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3" s="31" customForma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3" s="31" customForma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3" s="31" customForma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3" s="31" customForma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3" s="31" customForma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3" s="31" customForma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3" s="31" customForma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3" s="31" customForma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3" s="31" customForma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3" s="31" customForma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3" s="31" customFormat="1" ht="16.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3" s="31" customForma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3" s="31" customForma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3" s="31" customForma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3" s="31" customFormat="1">
      <c r="A31" s="29"/>
      <c r="B31" s="29"/>
      <c r="C31" s="29"/>
      <c r="D31" s="29"/>
      <c r="E31" s="29"/>
      <c r="F31" s="30"/>
      <c r="G31" s="30"/>
      <c r="H31" s="30"/>
      <c r="I31" s="30"/>
      <c r="J31" s="30"/>
      <c r="K31" s="30"/>
      <c r="L31" s="30"/>
      <c r="M31" s="30"/>
    </row>
  </sheetData>
  <printOptions horizontalCentered="1"/>
  <pageMargins left="0.11811023622047245" right="0.11811023622047245" top="0.11811023622047245" bottom="0.11811023622047245" header="0.11811023622047245" footer="0.11811023622047245"/>
  <pageSetup scale="85" orientation="landscape" r:id="rId1"/>
  <headerFooter alignWithMargins="0">
    <oddFooter>&amp;L&amp;"Open Sans,Bold"&amp;10 &amp;K0020603-Statement Modeling&amp;C&amp;"Open Sans,Bold"&amp;10&amp;K002060Page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B08E-7395-4BB5-A222-4646C305391B}">
  <dimension ref="C3:E8"/>
  <sheetViews>
    <sheetView tabSelected="1" topLeftCell="C1" workbookViewId="0">
      <selection activeCell="G12" sqref="G12"/>
    </sheetView>
  </sheetViews>
  <sheetFormatPr defaultRowHeight="18.75"/>
  <cols>
    <col min="1" max="2" width="9.140625" style="41"/>
    <col min="3" max="5" width="21.5703125" style="41" customWidth="1"/>
    <col min="6" max="16384" width="9.140625" style="41"/>
  </cols>
  <sheetData>
    <row r="3" spans="3:5" ht="27.75" customHeight="1">
      <c r="C3" s="40" t="s">
        <v>26</v>
      </c>
      <c r="D3" s="40" t="s">
        <v>27</v>
      </c>
      <c r="E3" s="40" t="s">
        <v>28</v>
      </c>
    </row>
    <row r="4" spans="3:5" ht="27.75" customHeight="1">
      <c r="C4" s="42" t="s">
        <v>29</v>
      </c>
      <c r="D4" s="42">
        <v>60</v>
      </c>
      <c r="E4" s="42">
        <v>130</v>
      </c>
    </row>
    <row r="5" spans="3:5" ht="27.75" customHeight="1">
      <c r="C5" s="42" t="s">
        <v>30</v>
      </c>
      <c r="D5" s="42">
        <v>90</v>
      </c>
      <c r="E5" s="42">
        <v>160</v>
      </c>
    </row>
    <row r="6" spans="3:5" ht="27.75" customHeight="1">
      <c r="C6" s="42" t="s">
        <v>31</v>
      </c>
      <c r="D6" s="42">
        <v>120</v>
      </c>
      <c r="E6" s="42">
        <v>160</v>
      </c>
    </row>
    <row r="7" spans="3:5" ht="27.75" customHeight="1">
      <c r="C7" s="42" t="s">
        <v>32</v>
      </c>
      <c r="D7" s="42">
        <v>70</v>
      </c>
      <c r="E7" s="42">
        <v>120</v>
      </c>
    </row>
    <row r="8" spans="3:5" ht="42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Q3A-Assumptions</vt:lpstr>
      <vt:lpstr>Q3A-Income Statement</vt:lpstr>
      <vt:lpstr>Q3A-Output</vt:lpstr>
      <vt:lpstr>Q4A- Football Field</vt:lpstr>
      <vt:lpstr>'Q3A-Output'!Print_Area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8DUZITE LEARNING AND CONSULTANTS Sumit</cp:lastModifiedBy>
  <dcterms:created xsi:type="dcterms:W3CDTF">2019-09-10T18:31:51Z</dcterms:created>
  <dcterms:modified xsi:type="dcterms:W3CDTF">2025-12-12T05:12:18Z</dcterms:modified>
</cp:coreProperties>
</file>